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730" windowHeight="11760"/>
  </bookViews>
  <sheets>
    <sheet name="(1)工程量清单审核表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E17" i="4"/>
  <c r="D17"/>
  <c r="E15"/>
  <c r="D15"/>
  <c r="K10"/>
  <c r="K9"/>
  <c r="K8"/>
</calcChain>
</file>

<file path=xl/sharedStrings.xml><?xml version="1.0" encoding="utf-8"?>
<sst xmlns="http://schemas.openxmlformats.org/spreadsheetml/2006/main" count="47" uniqueCount="40">
  <si>
    <t>工程量清单审核表</t>
  </si>
  <si>
    <t>工程名称：14.15栋学生宿舍墙面粉刷</t>
  </si>
  <si>
    <t>建筑面积：</t>
  </si>
  <si>
    <t>第1页 共1页</t>
  </si>
  <si>
    <t>序</t>
  </si>
  <si>
    <t>项目名称</t>
  </si>
  <si>
    <t>单位</t>
  </si>
  <si>
    <t>送审</t>
  </si>
  <si>
    <t>审定</t>
  </si>
  <si>
    <t>增减</t>
  </si>
  <si>
    <t>号</t>
  </si>
  <si>
    <t>项目编号</t>
  </si>
  <si>
    <t>数量</t>
  </si>
  <si>
    <t>单价</t>
  </si>
  <si>
    <t>合价</t>
  </si>
  <si>
    <t>1</t>
  </si>
  <si>
    <t>乳胶漆 抹灰面 二遍</t>
  </si>
  <si>
    <t>100m2</t>
  </si>
  <si>
    <t>B5-277</t>
  </si>
  <si>
    <t>2</t>
  </si>
  <si>
    <t>B5-277换</t>
  </si>
  <si>
    <t>3</t>
  </si>
  <si>
    <t>不锈钢 防盗窗安装</t>
  </si>
  <si>
    <t>B4-269换</t>
  </si>
  <si>
    <t>合    计</t>
  </si>
  <si>
    <t>73781.1276</t>
  </si>
  <si>
    <t>编制人：陈博</t>
  </si>
  <si>
    <t>编制日期：2018年04月27日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</si>
  <si>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</si>
  <si>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编制说明：（1）本预算无工程施工图纸及施工方案，所有数据均有现场勘查获得（本预算书根据学院相关部门提供数据获得）；此次数据由相关部门提供。
（2）工程概算表内工程数量由学院相关部门提供，表内分部分项工程内各材料品牌、施工做法等仅用于决策参考，不作为任何招投标工作中的项目，一切以实际发生或者学院决定为准。
（3）定额采用《江西省建筑安装工程费用定额》（2004）、计价规范为《建设工程工程量清单计价规范》（GB50500-2013）、《建筑安装工程费用项目组成》（建标[2013]44号）文件。
（4）实际结算由实际工程发生费用为准，且并未包含设计变更费用。
</t>
  </si>
  <si>
    <t>建设方纳税属性</t>
  </si>
  <si>
    <t>税率</t>
  </si>
  <si>
    <t>增值税额</t>
  </si>
  <si>
    <t>价税合计</t>
  </si>
  <si>
    <t>送审价</t>
  </si>
  <si>
    <t>最终核定招投标价</t>
  </si>
  <si>
    <t>1、一般纳税人</t>
  </si>
  <si>
    <t>2、小规模纳税人</t>
  </si>
  <si>
    <t>审核人：</t>
    <phoneticPr fontId="7" type="noConversion"/>
  </si>
  <si>
    <t>监察审计室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</si>
</sst>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5"/>
      <color theme="1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>
      <alignment vertical="center"/>
    </xf>
    <xf numFmtId="0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left" vertical="top" wrapText="1"/>
    </xf>
    <xf numFmtId="0" fontId="6" fillId="2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176" fontId="6" fillId="0" borderId="1" xfId="2" applyNumberFormat="1" applyFont="1" applyBorder="1" applyAlignment="1">
      <alignment horizontal="center" vertical="center"/>
    </xf>
    <xf numFmtId="0" fontId="8" fillId="2" borderId="1" xfId="2" applyNumberFormat="1" applyFont="1" applyFill="1" applyBorder="1" applyAlignment="1">
      <alignment horizontal="center" vertical="center"/>
    </xf>
    <xf numFmtId="9" fontId="6" fillId="0" borderId="1" xfId="2" applyNumberFormat="1" applyFont="1" applyBorder="1" applyAlignment="1">
      <alignment horizontal="center" vertical="center"/>
    </xf>
    <xf numFmtId="0" fontId="5" fillId="0" borderId="0" xfId="2">
      <alignment vertical="center"/>
    </xf>
    <xf numFmtId="0" fontId="6" fillId="0" borderId="0" xfId="2" applyNumberFormat="1" applyFont="1">
      <alignment vertical="center"/>
    </xf>
    <xf numFmtId="0" fontId="5" fillId="0" borderId="0" xfId="3">
      <alignment vertical="center"/>
    </xf>
    <xf numFmtId="0" fontId="6" fillId="0" borderId="0" xfId="2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top" wrapText="1"/>
    </xf>
    <xf numFmtId="176" fontId="6" fillId="0" borderId="1" xfId="2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</cellXfs>
  <cellStyles count="4">
    <cellStyle name="常规" xfId="0" builtinId="0"/>
    <cellStyle name="常规 2" xfId="2"/>
    <cellStyle name="常规 5" xfId="3"/>
    <cellStyle name="常规_装饰定额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A4" workbookViewId="0">
      <selection activeCell="J17" sqref="J17"/>
    </sheetView>
  </sheetViews>
  <sheetFormatPr defaultColWidth="9" defaultRowHeight="11.25"/>
  <cols>
    <col min="1" max="1" width="4.375" style="1" customWidth="1"/>
    <col min="2" max="2" width="33.625" style="1" customWidth="1"/>
    <col min="3" max="3" width="5.875" style="1" customWidth="1"/>
    <col min="4" max="6" width="9.625" style="1" customWidth="1"/>
    <col min="7" max="7" width="16.125" style="1" customWidth="1"/>
    <col min="8" max="8" width="10.375" style="1" customWidth="1"/>
    <col min="9" max="12" width="9.625" style="1" customWidth="1"/>
    <col min="13" max="16384" width="9" style="1"/>
  </cols>
  <sheetData>
    <row r="1" spans="1:14" ht="16.899999999999999" customHeight="1"/>
    <row r="2" spans="1:14" ht="25.15" customHeight="1">
      <c r="G2" s="2" t="s">
        <v>0</v>
      </c>
    </row>
    <row r="3" spans="1:14" ht="16.899999999999999" customHeight="1"/>
    <row r="4" spans="1:14" ht="16.899999999999999" customHeight="1"/>
    <row r="5" spans="1:14" ht="16.899999999999999" customHeight="1">
      <c r="A5" s="3" t="s">
        <v>1</v>
      </c>
      <c r="G5" s="4" t="s">
        <v>2</v>
      </c>
      <c r="L5" s="10" t="s">
        <v>3</v>
      </c>
    </row>
    <row r="6" spans="1:14" ht="16.899999999999999" customHeight="1">
      <c r="A6" s="5" t="s">
        <v>4</v>
      </c>
      <c r="B6" s="25" t="s">
        <v>5</v>
      </c>
      <c r="C6" s="25" t="s">
        <v>6</v>
      </c>
      <c r="D6" s="25" t="s">
        <v>7</v>
      </c>
      <c r="E6" s="25"/>
      <c r="F6" s="25"/>
      <c r="G6" s="25"/>
      <c r="H6" s="25" t="s">
        <v>8</v>
      </c>
      <c r="I6" s="25"/>
      <c r="J6" s="25"/>
      <c r="K6" s="25"/>
      <c r="L6" s="25" t="s">
        <v>9</v>
      </c>
    </row>
    <row r="7" spans="1:14" ht="16.899999999999999" customHeight="1">
      <c r="A7" s="5" t="s">
        <v>10</v>
      </c>
      <c r="B7" s="25"/>
      <c r="C7" s="25"/>
      <c r="D7" s="5" t="s">
        <v>11</v>
      </c>
      <c r="E7" s="5" t="s">
        <v>12</v>
      </c>
      <c r="F7" s="5" t="s">
        <v>13</v>
      </c>
      <c r="G7" s="5" t="s">
        <v>14</v>
      </c>
      <c r="H7" s="5" t="s">
        <v>11</v>
      </c>
      <c r="I7" s="5" t="s">
        <v>12</v>
      </c>
      <c r="J7" s="5" t="s">
        <v>13</v>
      </c>
      <c r="K7" s="5" t="s">
        <v>14</v>
      </c>
      <c r="L7" s="25"/>
    </row>
    <row r="8" spans="1:14" ht="16.899999999999999" customHeight="1">
      <c r="A8" s="5" t="s">
        <v>15</v>
      </c>
      <c r="B8" s="6" t="s">
        <v>16</v>
      </c>
      <c r="C8" s="7" t="s">
        <v>17</v>
      </c>
      <c r="D8" s="7"/>
      <c r="E8" s="7"/>
      <c r="F8" s="7"/>
      <c r="G8" s="7"/>
      <c r="H8" s="7" t="s">
        <v>18</v>
      </c>
      <c r="I8" s="11">
        <v>3.6</v>
      </c>
      <c r="J8" s="11">
        <v>2733.61</v>
      </c>
      <c r="K8" s="11">
        <f>I8*J8</f>
        <v>9840.996000000001</v>
      </c>
      <c r="L8" s="8"/>
    </row>
    <row r="9" spans="1:14" ht="16.899999999999999" customHeight="1">
      <c r="A9" s="5" t="s">
        <v>19</v>
      </c>
      <c r="B9" s="6" t="s">
        <v>16</v>
      </c>
      <c r="C9" s="7" t="s">
        <v>17</v>
      </c>
      <c r="D9" s="7"/>
      <c r="E9" s="7"/>
      <c r="F9" s="7"/>
      <c r="G9" s="7"/>
      <c r="H9" s="7" t="s">
        <v>20</v>
      </c>
      <c r="I9" s="11">
        <v>77.5</v>
      </c>
      <c r="J9" s="11">
        <v>817.42</v>
      </c>
      <c r="K9" s="11">
        <f>I9*J9</f>
        <v>63350.049999999996</v>
      </c>
      <c r="L9" s="8"/>
    </row>
    <row r="10" spans="1:14" ht="16.899999999999999" customHeight="1">
      <c r="A10" s="5" t="s">
        <v>21</v>
      </c>
      <c r="B10" s="6" t="s">
        <v>22</v>
      </c>
      <c r="C10" s="7" t="s">
        <v>17</v>
      </c>
      <c r="D10" s="7"/>
      <c r="E10" s="7"/>
      <c r="F10" s="7"/>
      <c r="G10" s="7"/>
      <c r="H10" s="7" t="s">
        <v>23</v>
      </c>
      <c r="I10" s="11">
        <v>0.04</v>
      </c>
      <c r="J10" s="11">
        <v>14752.04</v>
      </c>
      <c r="K10" s="11">
        <f>I10*J10</f>
        <v>590.08160000000009</v>
      </c>
      <c r="L10" s="8"/>
    </row>
    <row r="11" spans="1:14" ht="16.899999999999999" customHeight="1">
      <c r="A11" s="8"/>
      <c r="B11" s="5" t="s">
        <v>24</v>
      </c>
      <c r="C11" s="8"/>
      <c r="D11" s="8"/>
      <c r="E11" s="8"/>
      <c r="F11" s="8"/>
      <c r="G11" s="8"/>
      <c r="H11" s="8"/>
      <c r="I11" s="8"/>
      <c r="J11" s="8"/>
      <c r="K11" s="12" t="s">
        <v>25</v>
      </c>
      <c r="L11" s="8"/>
    </row>
    <row r="12" spans="1:14" ht="16.899999999999999" customHeight="1">
      <c r="A12" s="3" t="s">
        <v>26</v>
      </c>
      <c r="L12" s="10" t="s">
        <v>27</v>
      </c>
      <c r="N12" s="1" t="s">
        <v>28</v>
      </c>
    </row>
    <row r="13" spans="1:14" ht="59.1" customHeight="1">
      <c r="A13" s="26" t="s">
        <v>29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4" ht="25.5" customHeight="1">
      <c r="B14" s="14" t="s">
        <v>30</v>
      </c>
      <c r="C14" s="15" t="s">
        <v>31</v>
      </c>
      <c r="D14" s="15" t="s">
        <v>32</v>
      </c>
      <c r="E14" s="15" t="s">
        <v>33</v>
      </c>
      <c r="F14" s="16" t="s">
        <v>34</v>
      </c>
      <c r="G14" s="17" t="s">
        <v>35</v>
      </c>
      <c r="H14" s="9"/>
      <c r="I14" s="9"/>
      <c r="J14" s="9"/>
    </row>
    <row r="15" spans="1:14" ht="25.5" customHeight="1">
      <c r="B15" s="14" t="s">
        <v>36</v>
      </c>
      <c r="C15" s="18">
        <v>0.1</v>
      </c>
      <c r="D15" s="16">
        <f>K11/1.1*0.1</f>
        <v>6707.3752363636368</v>
      </c>
      <c r="E15" s="16">
        <f>K11+D15</f>
        <v>80488.502836363637</v>
      </c>
      <c r="F15" s="27">
        <v>79542.31</v>
      </c>
      <c r="G15" s="27">
        <v>79542.31</v>
      </c>
      <c r="H15" s="9"/>
      <c r="I15" s="9"/>
      <c r="J15" s="9"/>
    </row>
    <row r="16" spans="1:14" ht="25.5" customHeight="1">
      <c r="B16" s="14"/>
      <c r="C16" s="18">
        <v>0.11</v>
      </c>
      <c r="D16" s="16"/>
      <c r="E16" s="16"/>
      <c r="F16" s="27">
        <v>80265.42</v>
      </c>
      <c r="G16" s="27">
        <v>80265.42</v>
      </c>
      <c r="H16" s="13"/>
      <c r="I16" s="13"/>
      <c r="J16" s="13"/>
    </row>
    <row r="17" spans="2:11" ht="25.5" customHeight="1">
      <c r="B17" s="14" t="s">
        <v>37</v>
      </c>
      <c r="C17" s="18">
        <v>0.03</v>
      </c>
      <c r="D17" s="16">
        <f>K11/1.03*0.03</f>
        <v>2148.9648815533983</v>
      </c>
      <c r="E17" s="16">
        <f>K11+D17</f>
        <v>75930.092481553409</v>
      </c>
      <c r="F17" s="28">
        <v>74480.52</v>
      </c>
      <c r="G17" s="28">
        <v>74480.52</v>
      </c>
      <c r="H17" s="9"/>
      <c r="I17" s="9"/>
      <c r="J17" s="9"/>
    </row>
    <row r="18" spans="2:11" ht="16.5" customHeight="1">
      <c r="C18" s="19"/>
      <c r="D18" s="20"/>
      <c r="E18" s="20"/>
      <c r="F18" s="21"/>
      <c r="G18" s="22" t="s">
        <v>38</v>
      </c>
      <c r="H18" s="9"/>
      <c r="I18" s="9"/>
    </row>
    <row r="19" spans="2:11" ht="16.5" customHeight="1">
      <c r="B19" s="19"/>
      <c r="J19" s="23" t="s">
        <v>39</v>
      </c>
      <c r="K19" s="23"/>
    </row>
    <row r="20" spans="2:11" ht="16.5" customHeight="1">
      <c r="J20" s="24">
        <v>43218</v>
      </c>
      <c r="K20" s="24"/>
    </row>
  </sheetData>
  <mergeCells count="8">
    <mergeCell ref="J19:K19"/>
    <mergeCell ref="J20:K20"/>
    <mergeCell ref="D6:G6"/>
    <mergeCell ref="H6:K6"/>
    <mergeCell ref="A13:L13"/>
    <mergeCell ref="B6:B7"/>
    <mergeCell ref="C6:C7"/>
    <mergeCell ref="L6:L7"/>
  </mergeCells>
  <phoneticPr fontId="7" type="noConversion"/>
  <printOptions horizontalCentered="1"/>
  <pageMargins left="0.39652777777777798" right="0.39652777777777798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(1)工程量清单审核表</vt:lpstr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2018-04-28T02:06:34Z</cp:lastPrinted>
  <dcterms:created xsi:type="dcterms:W3CDTF">2015-01-10T04:20:00Z</dcterms:created>
  <dcterms:modified xsi:type="dcterms:W3CDTF">2018-04-28T08:36:02Z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