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50"/>
  </bookViews>
  <sheets>
    <sheet name="(1)工程量清单审核表 (2)" sheetId="5" r:id="rId1"/>
    <sheet name="(1)工程量清单审核表" sheetId="4" r:id="rId2"/>
    <sheet name="Sheet1" sheetId="1" r:id="rId3"/>
    <sheet name="Sheet2" sheetId="2" r:id="rId4"/>
    <sheet name="Sheet3" sheetId="3" r:id="rId5"/>
  </sheets>
  <calcPr calcId="144525"/>
</workbook>
</file>

<file path=xl/sharedStrings.xml><?xml version="1.0" encoding="utf-8"?>
<sst xmlns="http://schemas.openxmlformats.org/spreadsheetml/2006/main" count="37">
  <si>
    <t>工程量清单审核表</t>
  </si>
  <si>
    <t>工程名称：体育学院地板</t>
  </si>
  <si>
    <t>建筑面积：</t>
  </si>
  <si>
    <t>第1页 共1页</t>
  </si>
  <si>
    <t>序</t>
  </si>
  <si>
    <t>项目名称</t>
  </si>
  <si>
    <t>单位</t>
  </si>
  <si>
    <t>送审</t>
  </si>
  <si>
    <t>审定</t>
  </si>
  <si>
    <t>增减</t>
  </si>
  <si>
    <t>号</t>
  </si>
  <si>
    <t>项目编号</t>
  </si>
  <si>
    <t>数量</t>
  </si>
  <si>
    <t>单价</t>
  </si>
  <si>
    <t>合价</t>
  </si>
  <si>
    <t>2</t>
  </si>
  <si>
    <t>楼(地)面涂膜防水</t>
  </si>
  <si>
    <t>m2</t>
  </si>
  <si>
    <t>010904002001</t>
  </si>
  <si>
    <t>合    计</t>
  </si>
  <si>
    <t>编制人：陈博</t>
  </si>
  <si>
    <t>编制日期：2018年05月31日</t>
  </si>
  <si>
    <t xml:space="preserve">                                                                                                                                                                                                                                      </t>
  </si>
  <si>
    <t xml:space="preserve">编制说明：（1）本预算无工程施工图纸及施工方案，所有数据均有现场勘查获得（本预算书根据学院相关部门提供数据获得）；此次数据由相关部门提供。
（2）工程概算表内工程数量由学院相关部门提供，表内分部分项工程内各材料品牌、施工做法等仅用于决策参考，不作为任何招投标工作中的项目，一切以实际发生或者学院决定为准。
（3）定额采用《江西省建筑安装工程费用定额》（2017）、计价规范为《建设工程工程量清单计价规范》（GB50500-2013）、《建筑安装工程费用项目组成》（建标[2013]44号）文件。
（4）实际结算由实际工程发生费用为准，且并未包含设计变更费用。
</t>
  </si>
  <si>
    <t>建设方纳税属性</t>
  </si>
  <si>
    <t>税率</t>
  </si>
  <si>
    <t>增值税额</t>
  </si>
  <si>
    <t>价税合计</t>
  </si>
  <si>
    <t>送审价</t>
  </si>
  <si>
    <t>最终核定招投标价</t>
  </si>
  <si>
    <t>1、一般纳税人</t>
  </si>
  <si>
    <t>2、小规模纳税人</t>
  </si>
  <si>
    <t>审核人：</t>
  </si>
  <si>
    <t>1</t>
  </si>
  <si>
    <t>平面块料拆除</t>
  </si>
  <si>
    <t>011605001001</t>
  </si>
  <si>
    <t>16089.84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</si>
</sst>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$-F800]dddd\,\ mmmm\ dd\,\ yyyy"/>
    <numFmt numFmtId="177" formatCode="#,##0.00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5"/>
      <color theme="1"/>
      <name val="黑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24" fillId="26" borderId="3" applyNumberFormat="0" applyAlignment="0" applyProtection="0">
      <alignment vertical="center"/>
    </xf>
    <xf numFmtId="0" fontId="15" fillId="19" borderId="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 shrinkToFi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1" xfId="0" applyNumberFormat="1" applyFont="1" applyBorder="1">
      <alignment vertical="center"/>
    </xf>
    <xf numFmtId="0" fontId="1" fillId="0" borderId="0" xfId="0" applyNumberFormat="1" applyFont="1" applyAlignment="1">
      <alignment horizontal="left" vertical="top" wrapText="1"/>
    </xf>
    <xf numFmtId="0" fontId="1" fillId="2" borderId="1" xfId="49" applyNumberFormat="1" applyFont="1" applyFill="1" applyBorder="1" applyAlignment="1">
      <alignment horizontal="center" vertical="center"/>
    </xf>
    <xf numFmtId="0" fontId="1" fillId="0" borderId="1" xfId="49" applyNumberFormat="1" applyFont="1" applyBorder="1" applyAlignment="1">
      <alignment horizontal="center" vertical="center"/>
    </xf>
    <xf numFmtId="177" fontId="1" fillId="0" borderId="1" xfId="49" applyNumberFormat="1" applyFont="1" applyBorder="1" applyAlignment="1">
      <alignment horizontal="center" vertical="center"/>
    </xf>
    <xf numFmtId="0" fontId="4" fillId="2" borderId="1" xfId="49" applyNumberFormat="1" applyFont="1" applyFill="1" applyBorder="1" applyAlignment="1">
      <alignment horizontal="center" vertical="center"/>
    </xf>
    <xf numFmtId="9" fontId="1" fillId="0" borderId="1" xfId="49" applyNumberFormat="1" applyFont="1" applyBorder="1" applyAlignment="1">
      <alignment horizontal="center" vertical="center"/>
    </xf>
    <xf numFmtId="0" fontId="1" fillId="0" borderId="1" xfId="50" applyNumberFormat="1" applyFont="1" applyBorder="1">
      <alignment vertical="center"/>
    </xf>
    <xf numFmtId="0" fontId="0" fillId="0" borderId="0" xfId="49">
      <alignment vertical="center"/>
    </xf>
    <xf numFmtId="0" fontId="1" fillId="0" borderId="0" xfId="49" applyNumberFormat="1" applyFont="1">
      <alignment vertical="center"/>
    </xf>
    <xf numFmtId="0" fontId="0" fillId="0" borderId="0" xfId="50">
      <alignment vertical="center"/>
    </xf>
    <xf numFmtId="0" fontId="1" fillId="0" borderId="0" xfId="49" applyNumberFormat="1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K15" sqref="K15"/>
    </sheetView>
  </sheetViews>
  <sheetFormatPr defaultColWidth="9" defaultRowHeight="11.25"/>
  <cols>
    <col min="1" max="1" width="4.375" style="1" customWidth="1"/>
    <col min="2" max="2" width="33.625" style="1" customWidth="1"/>
    <col min="3" max="3" width="5.875" style="1" customWidth="1"/>
    <col min="4" max="6" width="9.625" style="1" customWidth="1"/>
    <col min="7" max="7" width="13.125" style="1" customWidth="1"/>
    <col min="8" max="8" width="10.375" style="1" customWidth="1"/>
    <col min="9" max="12" width="9.625" style="1" customWidth="1"/>
    <col min="13" max="16384" width="9" style="1"/>
  </cols>
  <sheetData>
    <row r="1" ht="16.9" customHeight="1"/>
    <row r="2" ht="25.15" customHeight="1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6.9" customHeight="1"/>
    <row r="4" ht="16.9" customHeight="1"/>
    <row r="5" ht="16.9" customHeight="1" spans="1:12">
      <c r="A5" s="3" t="s">
        <v>1</v>
      </c>
      <c r="G5" s="4" t="s">
        <v>2</v>
      </c>
      <c r="L5" s="21" t="s">
        <v>3</v>
      </c>
    </row>
    <row r="6" ht="16.9" customHeight="1" spans="1:12">
      <c r="A6" s="5" t="s">
        <v>4</v>
      </c>
      <c r="B6" s="5" t="s">
        <v>5</v>
      </c>
      <c r="C6" s="5" t="s">
        <v>6</v>
      </c>
      <c r="D6" s="5" t="s">
        <v>7</v>
      </c>
      <c r="E6" s="5"/>
      <c r="F6" s="5"/>
      <c r="G6" s="5"/>
      <c r="H6" s="5" t="s">
        <v>8</v>
      </c>
      <c r="I6" s="5"/>
      <c r="J6" s="5"/>
      <c r="K6" s="5"/>
      <c r="L6" s="5" t="s">
        <v>9</v>
      </c>
    </row>
    <row r="7" ht="16.9" customHeight="1" spans="1:12">
      <c r="A7" s="5" t="s">
        <v>10</v>
      </c>
      <c r="B7" s="5"/>
      <c r="C7" s="5"/>
      <c r="D7" s="5" t="s">
        <v>11</v>
      </c>
      <c r="E7" s="5" t="s">
        <v>12</v>
      </c>
      <c r="F7" s="5" t="s">
        <v>13</v>
      </c>
      <c r="G7" s="5" t="s">
        <v>14</v>
      </c>
      <c r="H7" s="5" t="s">
        <v>11</v>
      </c>
      <c r="I7" s="5" t="s">
        <v>12</v>
      </c>
      <c r="J7" s="5" t="s">
        <v>13</v>
      </c>
      <c r="K7" s="5" t="s">
        <v>14</v>
      </c>
      <c r="L7" s="5"/>
    </row>
    <row r="8" ht="16.9" customHeight="1" spans="1:12">
      <c r="A8" s="5"/>
      <c r="B8" s="6"/>
      <c r="C8" s="7"/>
      <c r="D8" s="7"/>
      <c r="E8" s="7"/>
      <c r="F8" s="7"/>
      <c r="G8" s="7"/>
      <c r="H8" s="8"/>
      <c r="I8" s="22"/>
      <c r="J8" s="22"/>
      <c r="K8" s="22"/>
      <c r="L8" s="9"/>
    </row>
    <row r="9" ht="16.9" customHeight="1" spans="1:12">
      <c r="A9" s="5" t="s">
        <v>15</v>
      </c>
      <c r="B9" s="6" t="s">
        <v>16</v>
      </c>
      <c r="C9" s="7" t="s">
        <v>17</v>
      </c>
      <c r="D9" s="7"/>
      <c r="E9" s="7"/>
      <c r="F9" s="7"/>
      <c r="G9" s="7"/>
      <c r="H9" s="8" t="s">
        <v>18</v>
      </c>
      <c r="I9" s="22">
        <v>280.8</v>
      </c>
      <c r="J9" s="22">
        <v>44.52</v>
      </c>
      <c r="K9" s="22">
        <f>I9*J9</f>
        <v>12501.216</v>
      </c>
      <c r="L9" s="9"/>
    </row>
    <row r="10" ht="16.9" customHeight="1" spans="1:12">
      <c r="A10" s="9"/>
      <c r="B10" s="5" t="s">
        <v>19</v>
      </c>
      <c r="C10" s="9"/>
      <c r="D10" s="9"/>
      <c r="E10" s="9"/>
      <c r="F10" s="9"/>
      <c r="G10" s="9"/>
      <c r="H10" s="9"/>
      <c r="I10" s="9"/>
      <c r="J10" s="9"/>
      <c r="K10" s="22">
        <v>12501.216</v>
      </c>
      <c r="L10" s="9"/>
    </row>
    <row r="11" ht="16.9" customHeight="1" spans="1:14">
      <c r="A11" s="3" t="s">
        <v>20</v>
      </c>
      <c r="L11" s="21" t="s">
        <v>21</v>
      </c>
      <c r="N11" s="1" t="s">
        <v>22</v>
      </c>
    </row>
    <row r="12" ht="59.1" customHeight="1" spans="1:12">
      <c r="A12" s="10" t="s">
        <v>23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ht="18.75" customHeight="1" spans="2:7">
      <c r="B13" s="11" t="s">
        <v>24</v>
      </c>
      <c r="C13" s="12" t="s">
        <v>25</v>
      </c>
      <c r="D13" s="12" t="s">
        <v>26</v>
      </c>
      <c r="E13" s="12" t="s">
        <v>27</v>
      </c>
      <c r="F13" s="13" t="s">
        <v>28</v>
      </c>
      <c r="G13" s="14" t="s">
        <v>29</v>
      </c>
    </row>
    <row r="14" ht="18.75" customHeight="1" spans="2:7">
      <c r="B14" s="11" t="s">
        <v>30</v>
      </c>
      <c r="C14" s="15">
        <v>0.1</v>
      </c>
      <c r="D14" s="13">
        <f>K10/1.1*0.1</f>
        <v>1136.47418181818</v>
      </c>
      <c r="E14" s="13">
        <f>D14+K10</f>
        <v>13637.6901818182</v>
      </c>
      <c r="F14" s="13">
        <v>18577.31</v>
      </c>
      <c r="G14" s="13">
        <v>13637.6901818182</v>
      </c>
    </row>
    <row r="15" ht="18.75" customHeight="1" spans="2:7">
      <c r="B15" s="11" t="s">
        <v>31</v>
      </c>
      <c r="C15" s="15">
        <v>0.03</v>
      </c>
      <c r="D15" s="13">
        <f>K10/1.03*0.03</f>
        <v>364.113087378641</v>
      </c>
      <c r="E15" s="13">
        <f>D15+K10</f>
        <v>12865.3290873786</v>
      </c>
      <c r="F15" s="16"/>
      <c r="G15" s="13">
        <v>12865.3290873786</v>
      </c>
    </row>
    <row r="16" ht="14.25" spans="2:10">
      <c r="B16" s="17"/>
      <c r="C16" s="17"/>
      <c r="D16" s="18"/>
      <c r="E16" s="18"/>
      <c r="F16" s="19"/>
      <c r="G16" s="20" t="s">
        <v>32</v>
      </c>
      <c r="I16" s="24">
        <v>43255</v>
      </c>
      <c r="J16" s="24"/>
    </row>
  </sheetData>
  <mergeCells count="8">
    <mergeCell ref="A2:L2"/>
    <mergeCell ref="D6:G6"/>
    <mergeCell ref="H6:K6"/>
    <mergeCell ref="A12:L12"/>
    <mergeCell ref="I16:J16"/>
    <mergeCell ref="B6:B7"/>
    <mergeCell ref="C6:C7"/>
    <mergeCell ref="L6:L7"/>
  </mergeCells>
  <printOptions horizontalCentered="1"/>
  <pageMargins left="0.396527777777778" right="0.3965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B13" sqref="B13:J17"/>
    </sheetView>
  </sheetViews>
  <sheetFormatPr defaultColWidth="9" defaultRowHeight="11.25"/>
  <cols>
    <col min="1" max="1" width="4.375" style="1" customWidth="1"/>
    <col min="2" max="2" width="33.625" style="1" customWidth="1"/>
    <col min="3" max="3" width="5.875" style="1" customWidth="1"/>
    <col min="4" max="6" width="9.625" style="1" customWidth="1"/>
    <col min="7" max="7" width="13.125" style="1" customWidth="1"/>
    <col min="8" max="8" width="10.375" style="1" customWidth="1"/>
    <col min="9" max="12" width="9.625" style="1" customWidth="1"/>
    <col min="13" max="16384" width="9" style="1"/>
  </cols>
  <sheetData>
    <row r="1" ht="16.9" customHeight="1"/>
    <row r="2" ht="25.15" customHeight="1" spans="7:7">
      <c r="G2" s="2" t="s">
        <v>0</v>
      </c>
    </row>
    <row r="3" ht="16.9" customHeight="1"/>
    <row r="4" ht="16.9" customHeight="1"/>
    <row r="5" ht="16.9" customHeight="1" spans="1:12">
      <c r="A5" s="3" t="s">
        <v>1</v>
      </c>
      <c r="G5" s="4" t="s">
        <v>2</v>
      </c>
      <c r="L5" s="21" t="s">
        <v>3</v>
      </c>
    </row>
    <row r="6" ht="16.9" customHeight="1" spans="1:12">
      <c r="A6" s="5" t="s">
        <v>4</v>
      </c>
      <c r="B6" s="5" t="s">
        <v>5</v>
      </c>
      <c r="C6" s="5" t="s">
        <v>6</v>
      </c>
      <c r="D6" s="5" t="s">
        <v>7</v>
      </c>
      <c r="E6" s="5"/>
      <c r="F6" s="5"/>
      <c r="G6" s="5"/>
      <c r="H6" s="5" t="s">
        <v>8</v>
      </c>
      <c r="I6" s="5"/>
      <c r="J6" s="5"/>
      <c r="K6" s="5"/>
      <c r="L6" s="5" t="s">
        <v>9</v>
      </c>
    </row>
    <row r="7" ht="16.9" customHeight="1" spans="1:12">
      <c r="A7" s="5" t="s">
        <v>10</v>
      </c>
      <c r="B7" s="5"/>
      <c r="C7" s="5"/>
      <c r="D7" s="5" t="s">
        <v>11</v>
      </c>
      <c r="E7" s="5" t="s">
        <v>12</v>
      </c>
      <c r="F7" s="5" t="s">
        <v>13</v>
      </c>
      <c r="G7" s="5" t="s">
        <v>14</v>
      </c>
      <c r="H7" s="5" t="s">
        <v>11</v>
      </c>
      <c r="I7" s="5" t="s">
        <v>12</v>
      </c>
      <c r="J7" s="5" t="s">
        <v>13</v>
      </c>
      <c r="K7" s="5" t="s">
        <v>14</v>
      </c>
      <c r="L7" s="5"/>
    </row>
    <row r="8" ht="16.9" customHeight="1" spans="1:12">
      <c r="A8" s="5" t="s">
        <v>33</v>
      </c>
      <c r="B8" s="6" t="s">
        <v>34</v>
      </c>
      <c r="C8" s="7" t="s">
        <v>17</v>
      </c>
      <c r="D8" s="7"/>
      <c r="E8" s="7"/>
      <c r="F8" s="7"/>
      <c r="G8" s="7"/>
      <c r="H8" s="8" t="s">
        <v>35</v>
      </c>
      <c r="I8" s="22">
        <v>280.8</v>
      </c>
      <c r="J8" s="22">
        <v>12.78</v>
      </c>
      <c r="K8" s="22">
        <f>I8*J8</f>
        <v>3588.624</v>
      </c>
      <c r="L8" s="9"/>
    </row>
    <row r="9" ht="16.9" customHeight="1" spans="1:12">
      <c r="A9" s="5" t="s">
        <v>15</v>
      </c>
      <c r="B9" s="6" t="s">
        <v>16</v>
      </c>
      <c r="C9" s="7" t="s">
        <v>17</v>
      </c>
      <c r="D9" s="7"/>
      <c r="E9" s="7"/>
      <c r="F9" s="7"/>
      <c r="G9" s="7"/>
      <c r="H9" s="8" t="s">
        <v>18</v>
      </c>
      <c r="I9" s="22">
        <v>280.8</v>
      </c>
      <c r="J9" s="22">
        <v>44.52</v>
      </c>
      <c r="K9" s="22">
        <f>I9*J9</f>
        <v>12501.216</v>
      </c>
      <c r="L9" s="9"/>
    </row>
    <row r="10" ht="16.9" customHeight="1" spans="1:12">
      <c r="A10" s="9"/>
      <c r="B10" s="5" t="s">
        <v>19</v>
      </c>
      <c r="C10" s="9"/>
      <c r="D10" s="9"/>
      <c r="E10" s="9"/>
      <c r="F10" s="9"/>
      <c r="G10" s="9"/>
      <c r="H10" s="9"/>
      <c r="I10" s="9"/>
      <c r="J10" s="9"/>
      <c r="K10" s="23" t="s">
        <v>36</v>
      </c>
      <c r="L10" s="9"/>
    </row>
    <row r="11" ht="16.9" customHeight="1" spans="1:14">
      <c r="A11" s="3" t="s">
        <v>20</v>
      </c>
      <c r="L11" s="21" t="s">
        <v>21</v>
      </c>
      <c r="N11" s="1" t="s">
        <v>22</v>
      </c>
    </row>
    <row r="12" ht="59.1" customHeight="1" spans="1:12">
      <c r="A12" s="10" t="s">
        <v>23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ht="18.75" customHeight="1" spans="2:7">
      <c r="B13" s="11" t="s">
        <v>24</v>
      </c>
      <c r="C13" s="12" t="s">
        <v>25</v>
      </c>
      <c r="D13" s="12" t="s">
        <v>26</v>
      </c>
      <c r="E13" s="12" t="s">
        <v>27</v>
      </c>
      <c r="F13" s="13" t="s">
        <v>28</v>
      </c>
      <c r="G13" s="14" t="s">
        <v>29</v>
      </c>
    </row>
    <row r="14" ht="18.75" customHeight="1" spans="2:7">
      <c r="B14" s="11" t="s">
        <v>30</v>
      </c>
      <c r="C14" s="15">
        <v>0.1</v>
      </c>
      <c r="D14" s="13">
        <f>K10/1.1*0.1</f>
        <v>1462.71272727273</v>
      </c>
      <c r="E14" s="13">
        <f>D14+K10</f>
        <v>17552.5527272727</v>
      </c>
      <c r="F14" s="13">
        <v>18577.31</v>
      </c>
      <c r="G14" s="13">
        <v>17552.5527272727</v>
      </c>
    </row>
    <row r="15" ht="18.75" customHeight="1" spans="2:7">
      <c r="B15" s="11" t="s">
        <v>31</v>
      </c>
      <c r="C15" s="15">
        <v>0.03</v>
      </c>
      <c r="D15" s="13">
        <f>K10/1.03*0.03</f>
        <v>468.636116504854</v>
      </c>
      <c r="E15" s="13">
        <f>D15+K10</f>
        <v>16558.4761165049</v>
      </c>
      <c r="F15" s="16"/>
      <c r="G15" s="13">
        <v>16558.4761165049</v>
      </c>
    </row>
    <row r="16" ht="14.25" spans="2:10">
      <c r="B16" s="17"/>
      <c r="C16" s="17"/>
      <c r="D16" s="18"/>
      <c r="E16" s="18"/>
      <c r="F16" s="19"/>
      <c r="G16" s="20" t="s">
        <v>32</v>
      </c>
      <c r="I16" s="24">
        <v>43255</v>
      </c>
      <c r="J16" s="24"/>
    </row>
  </sheetData>
  <mergeCells count="7">
    <mergeCell ref="D6:G6"/>
    <mergeCell ref="H6:K6"/>
    <mergeCell ref="A12:L12"/>
    <mergeCell ref="I16:J16"/>
    <mergeCell ref="B6:B7"/>
    <mergeCell ref="C6:C7"/>
    <mergeCell ref="L6:L7"/>
  </mergeCells>
  <printOptions horizontalCentered="1"/>
  <pageMargins left="0.396527777777778" right="0.396527777777778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(1)工程量清单审核表 (2)</vt:lpstr>
      <vt:lpstr>(1)工程量清单审核表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dcterms:created xsi:type="dcterms:W3CDTF">2015-01-10T04:20:00Z</dcterms:created>
  <cp:lastPrinted>2018-06-05T02:31:00Z</cp:lastPrinted>
  <dcterms:modified xsi:type="dcterms:W3CDTF">2018-06-08T01:31:38Z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